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-15" windowWidth="20520" windowHeight="4065"/>
  </bookViews>
  <sheets>
    <sheet name="Allgemein" sheetId="1" r:id="rId1"/>
    <sheet name="Salmo" sheetId="4" r:id="rId2"/>
  </sheets>
  <definedNames>
    <definedName name="Aal">Allgemein!$I$29</definedName>
    <definedName name="AeschenA">Allgemein!$D$29</definedName>
    <definedName name="AescheS">Salmo!$E$19</definedName>
    <definedName name="BachforelleA">Allgemein!$B$29</definedName>
    <definedName name="BachforelleS">Salmo!$C$19</definedName>
    <definedName name="Barsch">Allgemein!$H$29</definedName>
    <definedName name="BarschS">Salmo!$I$19</definedName>
    <definedName name="Bielener">Allgemein!$M$20</definedName>
    <definedName name="Blei">Allgemein!$J$29</definedName>
    <definedName name="_xlnm.Print_Titles" localSheetId="0">Allgemein!$7:$9</definedName>
    <definedName name="Forellensee">Allgemein!$M$12</definedName>
    <definedName name="Gesamt">Allgemein!$M$29</definedName>
    <definedName name="Grasmuehle">Allgemein!$M$19</definedName>
    <definedName name="Hecht">Allgemein!$G$29</definedName>
    <definedName name="HechtS">Salmo!$H$19</definedName>
    <definedName name="Helenenhof">Allgemein!$M$15</definedName>
    <definedName name="Helme">Allgemein!$M$27</definedName>
    <definedName name="Heringer">Allgemein!$M$21</definedName>
    <definedName name="Hirschenteich">Allgemein!$M$16</definedName>
    <definedName name="Holungsbuegel">Allgemein!$M$14</definedName>
    <definedName name="Huenstein">Allgemein!$M$22</definedName>
    <definedName name="Iberg">Allgemein!$M$13</definedName>
    <definedName name="Karpfen">Allgemein!$E$29</definedName>
    <definedName name="Kiesschacht">Allgemein!$M$11</definedName>
    <definedName name="Moevensee">Allgemein!$M$24</definedName>
    <definedName name="Paulmannsche">Allgemein!$M$17</definedName>
    <definedName name="RegenbogenforelleA">Allgemein!$C$29</definedName>
    <definedName name="RegenbogenforelleS">Salmo!$D$19</definedName>
    <definedName name="Roedersee">Allgemein!$M$18</definedName>
    <definedName name="SaiblingS">Salmo!$F$19</definedName>
    <definedName name="Schleie">Allgemein!$F$29</definedName>
    <definedName name="StadtBleicherode">Allgemein!$M$25</definedName>
    <definedName name="Sundhaeuser">Allgemein!$M$23</definedName>
    <definedName name="Tauchersee">Allgemein!$M$10</definedName>
    <definedName name="Weissfisch">Allgemein!$K$29</definedName>
    <definedName name="WeissfischS">Salmo!$J$19</definedName>
    <definedName name="Wipper">Allgemein!$M$28</definedName>
    <definedName name="Zander">Allgemein!$L$29</definedName>
    <definedName name="Zorge">Allgemein!$M$26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/>
  <c r="F29"/>
  <c r="G29"/>
  <c r="H29"/>
  <c r="I29"/>
  <c r="J29"/>
  <c r="K29"/>
  <c r="L29"/>
  <c r="A2" i="4"/>
  <c r="A4"/>
  <c r="M15" i="1"/>
  <c r="C29"/>
  <c r="D29"/>
  <c r="B29"/>
  <c r="M11"/>
  <c r="M12"/>
  <c r="M13"/>
  <c r="M14"/>
  <c r="M16"/>
  <c r="M17"/>
  <c r="M18"/>
  <c r="M19"/>
  <c r="M20"/>
  <c r="M21"/>
  <c r="M22"/>
  <c r="M23"/>
  <c r="M24"/>
  <c r="M25"/>
  <c r="M26"/>
  <c r="M27"/>
  <c r="M28"/>
  <c r="M10"/>
  <c r="K11" i="4"/>
  <c r="H19"/>
  <c r="I19"/>
  <c r="J19"/>
  <c r="K12"/>
  <c r="K13"/>
  <c r="K14"/>
  <c r="K15"/>
  <c r="K16"/>
  <c r="K17"/>
  <c r="G17"/>
  <c r="K18"/>
  <c r="G18"/>
  <c r="L18"/>
  <c r="G12"/>
  <c r="L12"/>
  <c r="G13"/>
  <c r="G14"/>
  <c r="G15"/>
  <c r="L15"/>
  <c r="G16"/>
  <c r="G11"/>
  <c r="L11" s="1"/>
  <c r="D19"/>
  <c r="E19"/>
  <c r="F19"/>
  <c r="C19"/>
  <c r="L13"/>
  <c r="K19"/>
  <c r="G19" l="1"/>
  <c r="L17"/>
  <c r="L16"/>
  <c r="L14"/>
  <c r="M29" i="1"/>
  <c r="L19" i="4"/>
</calcChain>
</file>

<file path=xl/sharedStrings.xml><?xml version="1.0" encoding="utf-8"?>
<sst xmlns="http://schemas.openxmlformats.org/spreadsheetml/2006/main" count="90" uniqueCount="56">
  <si>
    <t>Jahresauswertung 2019</t>
  </si>
  <si>
    <t>Vereinsgruppe: Bleicherode</t>
  </si>
  <si>
    <t>Allgemeine Gewässer</t>
  </si>
  <si>
    <t>Gewässer</t>
  </si>
  <si>
    <t>BF</t>
  </si>
  <si>
    <t>RF</t>
  </si>
  <si>
    <t>Äschen</t>
  </si>
  <si>
    <t>Karpfen</t>
  </si>
  <si>
    <t>Schleie</t>
  </si>
  <si>
    <t>Hecht</t>
  </si>
  <si>
    <t>Barsch</t>
  </si>
  <si>
    <t>Aal</t>
  </si>
  <si>
    <t>Blei</t>
  </si>
  <si>
    <t>Weißf.</t>
  </si>
  <si>
    <t>Zander</t>
  </si>
  <si>
    <t>∑ Sp. 5-12</t>
  </si>
  <si>
    <t>Gew.-Nr.</t>
  </si>
  <si>
    <t>[Stk]</t>
  </si>
  <si>
    <t>Tauchersee KWU
NDH - 101</t>
  </si>
  <si>
    <t>Kiesschacht TIRO
NDH - 102</t>
  </si>
  <si>
    <t>Forellensee [C]
NDH - 103</t>
  </si>
  <si>
    <t>Iberg-Talsperre
NDH - 104</t>
  </si>
  <si>
    <t>Holungsbügelteiche
NDH - 105</t>
  </si>
  <si>
    <t>Helenenhofteiche
NDH - 106</t>
  </si>
  <si>
    <t>Hirschenteiche
NDH - 107</t>
  </si>
  <si>
    <t>Paulmannsche Teiche
NDH - 108</t>
  </si>
  <si>
    <t>Rödersee
NDH - 109</t>
  </si>
  <si>
    <t>Stau Untere Grasmühle
NDH - 110</t>
  </si>
  <si>
    <t>Bielener See [A]
NDH - 112</t>
  </si>
  <si>
    <t>Kiesschacht Heringen
NDH - 113</t>
  </si>
  <si>
    <t>Freibad Hühnstein
NDH - 114</t>
  </si>
  <si>
    <t>Sundhäuser See
NDH - 115</t>
  </si>
  <si>
    <t>Mövensee
NDH - 116</t>
  </si>
  <si>
    <t>Stadtteiche Bleichrode
NDH - 119</t>
  </si>
  <si>
    <t>Zorge
NDH - 01</t>
  </si>
  <si>
    <t>Helme
NDH - 02</t>
  </si>
  <si>
    <t>Wipper
NDH - 03</t>
  </si>
  <si>
    <t>Summen</t>
  </si>
  <si>
    <t>ausgewertete Fangmeldungen:</t>
  </si>
  <si>
    <t>davon Fehlmeldungen:</t>
  </si>
  <si>
    <t>Bleicherode,14.11.2019</t>
  </si>
  <si>
    <t>Heiko Hauptmann</t>
  </si>
  <si>
    <t>Ort, Datum</t>
  </si>
  <si>
    <t>Unterschrift</t>
  </si>
  <si>
    <t>Salmonidengewässer</t>
  </si>
  <si>
    <t>Saiblinge</t>
  </si>
  <si>
    <t>∑ Sp. 2-5</t>
  </si>
  <si>
    <t>Weissf.</t>
  </si>
  <si>
    <t>∑ Sp. 7-9</t>
  </si>
  <si>
    <t>Gesamt</t>
  </si>
  <si>
    <t>Salza
NDH - 04</t>
  </si>
  <si>
    <t>Wieda
NDH - 05</t>
  </si>
  <si>
    <t>Behre
NDH - 06</t>
  </si>
  <si>
    <t>Krebsbach
NDH - 07</t>
  </si>
  <si>
    <t>Bode
NDH - 08</t>
  </si>
  <si>
    <t>Bleicherode, 14.11.2019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</si>
</sst>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</font>
    <font>
      <sz val="12"/>
      <name val="Arial"/>
      <family val="2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6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</cellStyleXfs>
  <cellXfs count="117">
    <xf numFmtId="0" fontId="0" fillId="0" borderId="0" xfId="0"/>
    <xf numFmtId="0" fontId="19" fillId="0" borderId="0" xfId="0" applyFont="1" applyAlignment="1" applyProtection="1"/>
    <xf numFmtId="0" fontId="0" fillId="0" borderId="0" xfId="0" applyProtection="1"/>
    <xf numFmtId="0" fontId="21" fillId="0" borderId="0" xfId="0" applyFont="1" applyAlignment="1" applyProtection="1"/>
    <xf numFmtId="0" fontId="22" fillId="0" borderId="11" xfId="0" applyFont="1" applyBorder="1" applyAlignment="1" applyProtection="1">
      <alignment horizontal="center"/>
    </xf>
    <xf numFmtId="0" fontId="22" fillId="0" borderId="13" xfId="0" applyFont="1" applyBorder="1" applyAlignment="1" applyProtection="1">
      <alignment horizontal="center"/>
    </xf>
    <xf numFmtId="0" fontId="22" fillId="0" borderId="14" xfId="0" applyFont="1" applyBorder="1" applyAlignment="1" applyProtection="1">
      <alignment horizontal="center"/>
    </xf>
    <xf numFmtId="0" fontId="22" fillId="0" borderId="15" xfId="0" applyFont="1" applyBorder="1" applyAlignment="1" applyProtection="1">
      <alignment horizontal="center"/>
    </xf>
    <xf numFmtId="0" fontId="0" fillId="0" borderId="0" xfId="0" applyBorder="1" applyProtection="1"/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5" xfId="0" quotePrefix="1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37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2" fillId="0" borderId="46" xfId="0" applyFont="1" applyBorder="1" applyAlignment="1">
      <alignment horizontal="center" vertical="center"/>
    </xf>
    <xf numFmtId="0" fontId="22" fillId="0" borderId="23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2" fillId="0" borderId="26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 applyProtection="1">
      <alignment horizontal="center" vertical="center"/>
      <protection locked="0"/>
    </xf>
    <xf numFmtId="0" fontId="22" fillId="0" borderId="29" xfId="0" applyFont="1" applyBorder="1" applyAlignment="1">
      <alignment horizontal="center" vertical="center"/>
    </xf>
    <xf numFmtId="0" fontId="22" fillId="0" borderId="49" xfId="0" applyFont="1" applyBorder="1" applyAlignment="1" applyProtection="1">
      <alignment horizontal="center" vertical="center"/>
      <protection locked="0"/>
    </xf>
    <xf numFmtId="0" fontId="22" fillId="0" borderId="50" xfId="0" applyFont="1" applyBorder="1" applyAlignment="1" applyProtection="1">
      <alignment horizontal="center" vertical="center"/>
      <protection locked="0"/>
    </xf>
    <xf numFmtId="0" fontId="23" fillId="0" borderId="0" xfId="0" applyFont="1" applyBorder="1"/>
    <xf numFmtId="0" fontId="22" fillId="0" borderId="0" xfId="0" applyFont="1" applyBorder="1" applyAlignment="1"/>
    <xf numFmtId="0" fontId="22" fillId="0" borderId="0" xfId="0" applyFont="1" applyBorder="1" applyAlignment="1">
      <alignment horizontal="center"/>
    </xf>
    <xf numFmtId="0" fontId="22" fillId="0" borderId="55" xfId="0" applyFont="1" applyBorder="1" applyAlignment="1">
      <alignment vertical="center" wrapText="1"/>
    </xf>
    <xf numFmtId="0" fontId="22" fillId="0" borderId="40" xfId="0" applyFont="1" applyBorder="1" applyAlignment="1">
      <alignment vertical="center" wrapText="1"/>
    </xf>
    <xf numFmtId="0" fontId="22" fillId="0" borderId="18" xfId="0" applyFont="1" applyBorder="1" applyAlignment="1">
      <alignment horizontal="center"/>
    </xf>
    <xf numFmtId="0" fontId="22" fillId="0" borderId="17" xfId="0" quotePrefix="1" applyFont="1" applyBorder="1" applyAlignment="1">
      <alignment horizontal="center"/>
    </xf>
    <xf numFmtId="0" fontId="22" fillId="0" borderId="4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9" xfId="0" applyFont="1" applyBorder="1" applyAlignment="1" applyProtection="1">
      <alignment horizontal="center" vertical="center"/>
      <protection locked="0"/>
    </xf>
    <xf numFmtId="0" fontId="22" fillId="0" borderId="63" xfId="0" applyFont="1" applyBorder="1"/>
    <xf numFmtId="0" fontId="22" fillId="0" borderId="38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53" xfId="0" quotePrefix="1" applyFont="1" applyBorder="1" applyAlignment="1" applyProtection="1">
      <alignment vertical="center" wrapText="1"/>
    </xf>
    <xf numFmtId="0" fontId="22" fillId="0" borderId="52" xfId="0" applyFont="1" applyBorder="1" applyProtection="1"/>
    <xf numFmtId="0" fontId="22" fillId="0" borderId="29" xfId="0" quotePrefix="1" applyFont="1" applyBorder="1" applyAlignment="1" applyProtection="1">
      <alignment vertical="center" wrapText="1"/>
    </xf>
    <xf numFmtId="0" fontId="22" fillId="0" borderId="47" xfId="0" quotePrefix="1" applyFont="1" applyBorder="1" applyAlignment="1" applyProtection="1">
      <alignment vertical="center" wrapText="1"/>
    </xf>
    <xf numFmtId="0" fontId="22" fillId="0" borderId="43" xfId="0" applyFont="1" applyBorder="1" applyAlignment="1" applyProtection="1">
      <alignment horizontal="center"/>
    </xf>
    <xf numFmtId="0" fontId="22" fillId="0" borderId="44" xfId="0" applyFont="1" applyBorder="1" applyAlignment="1" applyProtection="1">
      <alignment horizontal="center"/>
    </xf>
    <xf numFmtId="0" fontId="22" fillId="0" borderId="45" xfId="0" applyFont="1" applyBorder="1" applyAlignment="1" applyProtection="1">
      <alignment horizontal="center"/>
    </xf>
    <xf numFmtId="0" fontId="22" fillId="0" borderId="51" xfId="0" applyFont="1" applyBorder="1" applyAlignment="1" applyProtection="1">
      <alignment horizontal="center"/>
    </xf>
    <xf numFmtId="0" fontId="22" fillId="0" borderId="30" xfId="0" applyFont="1" applyBorder="1" applyAlignment="1" applyProtection="1">
      <alignment horizontal="center"/>
    </xf>
    <xf numFmtId="0" fontId="22" fillId="0" borderId="31" xfId="0" applyFont="1" applyBorder="1" applyAlignment="1" applyProtection="1">
      <alignment horizontal="center"/>
    </xf>
    <xf numFmtId="0" fontId="22" fillId="0" borderId="32" xfId="0" applyFont="1" applyBorder="1" applyAlignment="1" applyProtection="1">
      <alignment horizontal="center"/>
    </xf>
    <xf numFmtId="0" fontId="22" fillId="0" borderId="25" xfId="0" applyFont="1" applyBorder="1" applyAlignment="1" applyProtection="1">
      <alignment horizontal="center"/>
    </xf>
    <xf numFmtId="0" fontId="22" fillId="0" borderId="34" xfId="0" applyFont="1" applyBorder="1" applyAlignment="1" applyProtection="1">
      <alignment horizontal="center"/>
    </xf>
    <xf numFmtId="0" fontId="22" fillId="0" borderId="33" xfId="0" applyFont="1" applyBorder="1" applyAlignment="1" applyProtection="1">
      <alignment horizontal="center"/>
    </xf>
    <xf numFmtId="0" fontId="22" fillId="0" borderId="39" xfId="0" applyFont="1" applyBorder="1" applyAlignment="1" applyProtection="1">
      <alignment horizontal="center"/>
    </xf>
    <xf numFmtId="0" fontId="22" fillId="0" borderId="23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  <xf numFmtId="0" fontId="22" fillId="0" borderId="24" xfId="0" applyFont="1" applyBorder="1" applyAlignment="1" applyProtection="1">
      <alignment horizontal="center"/>
    </xf>
    <xf numFmtId="0" fontId="22" fillId="0" borderId="35" xfId="0" applyFont="1" applyBorder="1" applyAlignment="1" applyProtection="1">
      <alignment horizontal="center"/>
    </xf>
    <xf numFmtId="0" fontId="22" fillId="0" borderId="38" xfId="0" applyFont="1" applyBorder="1" applyAlignment="1" applyProtection="1">
      <alignment horizontal="center"/>
    </xf>
    <xf numFmtId="0" fontId="22" fillId="0" borderId="64" xfId="0" applyFont="1" applyBorder="1" applyAlignment="1" applyProtection="1">
      <alignment horizontal="center"/>
    </xf>
    <xf numFmtId="0" fontId="24" fillId="0" borderId="60" xfId="0" applyFont="1" applyBorder="1" applyAlignment="1" applyProtection="1">
      <alignment horizontal="center" vertical="center"/>
      <protection locked="0"/>
    </xf>
    <xf numFmtId="0" fontId="24" fillId="0" borderId="61" xfId="0" applyFont="1" applyBorder="1" applyAlignment="1" applyProtection="1">
      <alignment horizontal="center" vertical="center"/>
      <protection locked="0"/>
    </xf>
    <xf numFmtId="0" fontId="24" fillId="0" borderId="58" xfId="0" applyFont="1" applyBorder="1" applyAlignment="1" applyProtection="1">
      <alignment horizontal="center" vertical="center"/>
      <protection locked="0"/>
    </xf>
    <xf numFmtId="0" fontId="24" fillId="0" borderId="56" xfId="0" applyFont="1" applyBorder="1" applyAlignment="1" applyProtection="1">
      <alignment horizontal="center" vertical="center"/>
      <protection locked="0"/>
    </xf>
    <xf numFmtId="0" fontId="24" fillId="0" borderId="59" xfId="0" applyFont="1" applyBorder="1" applyAlignment="1" applyProtection="1">
      <alignment horizontal="center" vertical="center"/>
      <protection locked="0"/>
    </xf>
    <xf numFmtId="0" fontId="24" fillId="0" borderId="49" xfId="0" applyFont="1" applyBorder="1" applyAlignment="1" applyProtection="1">
      <alignment horizontal="center" vertical="center"/>
      <protection locked="0"/>
    </xf>
    <xf numFmtId="0" fontId="24" fillId="0" borderId="54" xfId="0" applyFont="1" applyBorder="1" applyAlignment="1" applyProtection="1">
      <alignment horizontal="center" vertical="center"/>
      <protection locked="0"/>
    </xf>
    <xf numFmtId="0" fontId="24" fillId="0" borderId="48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</xf>
    <xf numFmtId="0" fontId="25" fillId="0" borderId="36" xfId="0" applyFont="1" applyBorder="1" applyAlignment="1" applyProtection="1">
      <alignment horizontal="center" vertical="center"/>
    </xf>
    <xf numFmtId="0" fontId="25" fillId="0" borderId="52" xfId="0" applyFont="1" applyBorder="1" applyAlignment="1" applyProtection="1">
      <alignment horizontal="center" vertical="center"/>
    </xf>
    <xf numFmtId="0" fontId="24" fillId="0" borderId="57" xfId="0" applyFont="1" applyBorder="1" applyAlignment="1" applyProtection="1">
      <alignment horizontal="center" vertical="center"/>
      <protection locked="0"/>
    </xf>
    <xf numFmtId="0" fontId="24" fillId="0" borderId="50" xfId="0" applyFont="1" applyBorder="1" applyAlignment="1" applyProtection="1">
      <alignment horizontal="center" vertical="center"/>
      <protection locked="0"/>
    </xf>
    <xf numFmtId="0" fontId="22" fillId="0" borderId="53" xfId="0" applyFont="1" applyBorder="1" applyAlignment="1" applyProtection="1">
      <alignment horizontal="center"/>
    </xf>
    <xf numFmtId="0" fontId="25" fillId="0" borderId="25" xfId="0" applyFont="1" applyBorder="1" applyAlignment="1" applyProtection="1">
      <alignment horizontal="center" vertical="center"/>
    </xf>
    <xf numFmtId="0" fontId="25" fillId="0" borderId="29" xfId="0" applyFont="1" applyBorder="1" applyAlignment="1" applyProtection="1">
      <alignment horizontal="center" vertical="center"/>
    </xf>
    <xf numFmtId="0" fontId="25" fillId="0" borderId="34" xfId="0" applyFont="1" applyBorder="1" applyAlignment="1" applyProtection="1">
      <alignment horizontal="center" vertical="center"/>
    </xf>
    <xf numFmtId="0" fontId="25" fillId="0" borderId="35" xfId="0" applyFont="1" applyBorder="1" applyAlignment="1" applyProtection="1">
      <alignment horizontal="center" vertical="center"/>
    </xf>
    <xf numFmtId="0" fontId="25" fillId="0" borderId="62" xfId="0" applyFont="1" applyBorder="1" applyAlignment="1" applyProtection="1">
      <alignment horizontal="center" vertical="center"/>
    </xf>
    <xf numFmtId="0" fontId="22" fillId="0" borderId="0" xfId="0" quotePrefix="1" applyFont="1" applyAlignment="1" applyProtection="1">
      <protection locked="0"/>
    </xf>
    <xf numFmtId="0" fontId="20" fillId="0" borderId="66" xfId="0" quotePrefix="1" applyFont="1" applyBorder="1" applyAlignment="1" applyProtection="1"/>
    <xf numFmtId="0" fontId="20" fillId="0" borderId="66" xfId="0" applyFont="1" applyBorder="1" applyAlignment="1" applyProtection="1"/>
    <xf numFmtId="0" fontId="22" fillId="0" borderId="66" xfId="0" applyFont="1" applyBorder="1" applyAlignment="1" applyProtection="1">
      <alignment horizontal="center"/>
      <protection locked="0"/>
    </xf>
    <xf numFmtId="0" fontId="0" fillId="0" borderId="66" xfId="0" applyBorder="1"/>
    <xf numFmtId="0" fontId="0" fillId="0" borderId="66" xfId="0" applyBorder="1" applyProtection="1"/>
    <xf numFmtId="0" fontId="20" fillId="0" borderId="26" xfId="0" applyFont="1" applyBorder="1" applyAlignment="1" applyProtection="1"/>
    <xf numFmtId="0" fontId="0" fillId="0" borderId="26" xfId="0" applyBorder="1" applyProtection="1"/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44" xfId="0" applyFont="1" applyBorder="1" applyAlignment="1" applyProtection="1">
      <alignment horizontal="center" vertical="center"/>
      <protection locked="0"/>
    </xf>
    <xf numFmtId="0" fontId="22" fillId="0" borderId="45" xfId="0" applyFont="1" applyBorder="1" applyAlignment="1" applyProtection="1">
      <alignment horizontal="center" vertical="center"/>
      <protection locked="0"/>
    </xf>
    <xf numFmtId="0" fontId="22" fillId="0" borderId="67" xfId="0" applyFont="1" applyBorder="1" applyAlignment="1" applyProtection="1">
      <alignment horizontal="center" vertical="center"/>
      <protection locked="0"/>
    </xf>
    <xf numFmtId="0" fontId="22" fillId="0" borderId="68" xfId="0" applyFont="1" applyBorder="1" applyAlignment="1" applyProtection="1">
      <alignment horizontal="center" vertical="center"/>
      <protection locked="0"/>
    </xf>
    <xf numFmtId="0" fontId="22" fillId="0" borderId="51" xfId="0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19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0" fillId="0" borderId="19" xfId="0" applyBorder="1" applyAlignment="1" applyProtection="1">
      <alignment horizontal="center"/>
      <protection locked="0"/>
    </xf>
    <xf numFmtId="0" fontId="22" fillId="0" borderId="0" xfId="0" applyFont="1" applyAlignment="1">
      <alignment horizontal="center"/>
    </xf>
    <xf numFmtId="0" fontId="19" fillId="0" borderId="0" xfId="0" quotePrefix="1" applyFont="1" applyAlignment="1" applyProtection="1">
      <alignment horizontal="center"/>
      <protection locked="0"/>
    </xf>
    <xf numFmtId="0" fontId="22" fillId="0" borderId="0" xfId="0" quotePrefix="1" applyFont="1" applyAlignment="1" applyProtection="1">
      <alignment horizontal="center"/>
      <protection locked="0"/>
    </xf>
    <xf numFmtId="0" fontId="21" fillId="0" borderId="0" xfId="0" applyFont="1" applyAlignment="1">
      <alignment horizont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zoomScale="75" zoomScaleNormal="75" workbookViewId="0">
      <pane ySplit="9" topLeftCell="A10" activePane="bottomLeft" state="frozen"/>
      <selection pane="bottomLeft" activeCell="F30" sqref="F30"/>
    </sheetView>
  </sheetViews>
  <sheetFormatPr baseColWidth="10" defaultColWidth="11.42578125" defaultRowHeight="12.75"/>
  <cols>
    <col min="1" max="1" width="26.42578125" bestFit="1" customWidth="1"/>
    <col min="2" max="4" width="10.140625" hidden="1" customWidth="1"/>
    <col min="5" max="12" width="10.140625" customWidth="1"/>
  </cols>
  <sheetData>
    <row r="1" spans="1:15" ht="18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"/>
      <c r="O1" s="1"/>
    </row>
    <row r="3" spans="1:15">
      <c r="A3" s="91" t="s">
        <v>1</v>
      </c>
      <c r="B3" s="91"/>
      <c r="C3" s="91"/>
      <c r="D3" s="91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5.75">
      <c r="A4" s="110" t="s">
        <v>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3"/>
      <c r="O4" s="3"/>
    </row>
    <row r="6" spans="1:15" ht="13.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3.5" thickBot="1">
      <c r="A7" s="7">
        <v>1</v>
      </c>
      <c r="B7" s="5">
        <v>2</v>
      </c>
      <c r="C7" s="4">
        <v>3</v>
      </c>
      <c r="D7" s="6">
        <v>4</v>
      </c>
      <c r="E7" s="69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1">
        <v>12</v>
      </c>
      <c r="M7" s="65">
        <v>13</v>
      </c>
      <c r="N7" s="2"/>
      <c r="O7" s="2"/>
    </row>
    <row r="8" spans="1:15">
      <c r="A8" s="62" t="s">
        <v>3</v>
      </c>
      <c r="B8" s="55" t="s">
        <v>4</v>
      </c>
      <c r="C8" s="56" t="s">
        <v>5</v>
      </c>
      <c r="D8" s="57" t="s">
        <v>6</v>
      </c>
      <c r="E8" s="66" t="s">
        <v>7</v>
      </c>
      <c r="F8" s="67" t="s">
        <v>8</v>
      </c>
      <c r="G8" s="67" t="s">
        <v>9</v>
      </c>
      <c r="H8" s="67" t="s">
        <v>10</v>
      </c>
      <c r="I8" s="67" t="s">
        <v>11</v>
      </c>
      <c r="J8" s="67" t="s">
        <v>12</v>
      </c>
      <c r="K8" s="67" t="s">
        <v>13</v>
      </c>
      <c r="L8" s="68" t="s">
        <v>14</v>
      </c>
      <c r="M8" s="62" t="s">
        <v>15</v>
      </c>
      <c r="N8" s="2"/>
      <c r="O8" s="2"/>
    </row>
    <row r="9" spans="1:15" ht="13.5" thickBot="1">
      <c r="A9" s="63" t="s">
        <v>16</v>
      </c>
      <c r="B9" s="58" t="s">
        <v>17</v>
      </c>
      <c r="C9" s="59" t="s">
        <v>17</v>
      </c>
      <c r="D9" s="60" t="s">
        <v>17</v>
      </c>
      <c r="E9" s="61" t="s">
        <v>17</v>
      </c>
      <c r="F9" s="59" t="s">
        <v>17</v>
      </c>
      <c r="G9" s="59" t="s">
        <v>17</v>
      </c>
      <c r="H9" s="59" t="s">
        <v>17</v>
      </c>
      <c r="I9" s="59" t="s">
        <v>17</v>
      </c>
      <c r="J9" s="59" t="s">
        <v>17</v>
      </c>
      <c r="K9" s="59" t="s">
        <v>17</v>
      </c>
      <c r="L9" s="64" t="s">
        <v>17</v>
      </c>
      <c r="M9" s="85" t="s">
        <v>17</v>
      </c>
      <c r="N9" s="2"/>
      <c r="O9" s="2"/>
    </row>
    <row r="10" spans="1:15" ht="25.5">
      <c r="A10" s="54" t="s">
        <v>18</v>
      </c>
      <c r="B10" s="72"/>
      <c r="C10" s="73"/>
      <c r="D10" s="74"/>
      <c r="E10" s="75">
        <v>6</v>
      </c>
      <c r="F10" s="73"/>
      <c r="G10" s="73">
        <v>2</v>
      </c>
      <c r="H10" s="73">
        <v>9</v>
      </c>
      <c r="I10" s="73">
        <v>12</v>
      </c>
      <c r="J10" s="73"/>
      <c r="K10" s="73"/>
      <c r="L10" s="83"/>
      <c r="M10" s="86">
        <f>IF(SUM(B10:L10)=0,"",SUM(B10:L10))</f>
        <v>29</v>
      </c>
      <c r="N10" s="2"/>
      <c r="O10" s="2"/>
    </row>
    <row r="11" spans="1:15" ht="25.5">
      <c r="A11" s="53" t="s">
        <v>19</v>
      </c>
      <c r="B11" s="76"/>
      <c r="C11" s="77"/>
      <c r="D11" s="78"/>
      <c r="E11" s="79">
        <v>2</v>
      </c>
      <c r="F11" s="77"/>
      <c r="G11" s="77">
        <v>1</v>
      </c>
      <c r="H11" s="77"/>
      <c r="I11" s="77"/>
      <c r="J11" s="77"/>
      <c r="K11" s="77"/>
      <c r="L11" s="84"/>
      <c r="M11" s="87">
        <f t="shared" ref="M11:M28" si="0">IF(SUM(B11:L11)=0,"",SUM(B11:L11))</f>
        <v>3</v>
      </c>
      <c r="N11" s="2"/>
      <c r="O11" s="2"/>
    </row>
    <row r="12" spans="1:15" ht="25.5">
      <c r="A12" s="53" t="s">
        <v>20</v>
      </c>
      <c r="B12" s="76"/>
      <c r="C12" s="77"/>
      <c r="D12" s="78"/>
      <c r="E12" s="79"/>
      <c r="F12" s="77"/>
      <c r="G12" s="77">
        <v>2</v>
      </c>
      <c r="H12" s="77">
        <v>3</v>
      </c>
      <c r="I12" s="77">
        <v>6</v>
      </c>
      <c r="J12" s="77"/>
      <c r="K12" s="77"/>
      <c r="L12" s="84"/>
      <c r="M12" s="87">
        <f t="shared" si="0"/>
        <v>11</v>
      </c>
      <c r="N12" s="2"/>
      <c r="O12" s="2"/>
    </row>
    <row r="13" spans="1:15" ht="25.5">
      <c r="A13" s="53" t="s">
        <v>21</v>
      </c>
      <c r="B13" s="76"/>
      <c r="C13" s="77"/>
      <c r="D13" s="78"/>
      <c r="E13" s="79"/>
      <c r="F13" s="77"/>
      <c r="G13" s="77"/>
      <c r="H13" s="77"/>
      <c r="I13" s="77"/>
      <c r="J13" s="77"/>
      <c r="K13" s="77"/>
      <c r="L13" s="84"/>
      <c r="M13" s="87" t="str">
        <f t="shared" si="0"/>
        <v/>
      </c>
      <c r="N13" s="2"/>
      <c r="O13" s="2"/>
    </row>
    <row r="14" spans="1:15" ht="25.5">
      <c r="A14" s="53" t="s">
        <v>22</v>
      </c>
      <c r="B14" s="76"/>
      <c r="C14" s="77"/>
      <c r="D14" s="78"/>
      <c r="E14" s="79"/>
      <c r="F14" s="77"/>
      <c r="G14" s="77"/>
      <c r="H14" s="77"/>
      <c r="I14" s="77"/>
      <c r="J14" s="77"/>
      <c r="K14" s="77"/>
      <c r="L14" s="84"/>
      <c r="M14" s="87" t="str">
        <f t="shared" si="0"/>
        <v/>
      </c>
    </row>
    <row r="15" spans="1:15" ht="25.5">
      <c r="A15" s="53" t="s">
        <v>23</v>
      </c>
      <c r="B15" s="76"/>
      <c r="C15" s="77"/>
      <c r="D15" s="78"/>
      <c r="E15" s="79">
        <v>42</v>
      </c>
      <c r="F15" s="77">
        <v>8</v>
      </c>
      <c r="G15" s="77">
        <v>24</v>
      </c>
      <c r="H15" s="77">
        <v>12</v>
      </c>
      <c r="I15" s="77">
        <v>35</v>
      </c>
      <c r="J15" s="77"/>
      <c r="K15" s="77">
        <v>17</v>
      </c>
      <c r="L15" s="84">
        <v>12</v>
      </c>
      <c r="M15" s="87">
        <f t="shared" si="0"/>
        <v>150</v>
      </c>
    </row>
    <row r="16" spans="1:15" ht="25.5">
      <c r="A16" s="53" t="s">
        <v>24</v>
      </c>
      <c r="B16" s="76"/>
      <c r="C16" s="77"/>
      <c r="D16" s="78"/>
      <c r="E16" s="79">
        <v>2</v>
      </c>
      <c r="F16" s="77"/>
      <c r="G16" s="77">
        <v>3</v>
      </c>
      <c r="H16" s="77"/>
      <c r="I16" s="77"/>
      <c r="J16" s="77"/>
      <c r="K16" s="77"/>
      <c r="L16" s="84"/>
      <c r="M16" s="87">
        <f t="shared" si="0"/>
        <v>5</v>
      </c>
    </row>
    <row r="17" spans="1:13" ht="25.5">
      <c r="A17" s="53" t="s">
        <v>25</v>
      </c>
      <c r="B17" s="76"/>
      <c r="C17" s="77"/>
      <c r="D17" s="78"/>
      <c r="E17" s="79"/>
      <c r="F17" s="77"/>
      <c r="G17" s="77"/>
      <c r="H17" s="77"/>
      <c r="I17" s="77"/>
      <c r="J17" s="77"/>
      <c r="K17" s="77"/>
      <c r="L17" s="84"/>
      <c r="M17" s="87" t="str">
        <f t="shared" si="0"/>
        <v/>
      </c>
    </row>
    <row r="18" spans="1:13" ht="25.5">
      <c r="A18" s="53" t="s">
        <v>26</v>
      </c>
      <c r="B18" s="76"/>
      <c r="C18" s="77"/>
      <c r="D18" s="78"/>
      <c r="E18" s="79"/>
      <c r="F18" s="77"/>
      <c r="G18" s="77"/>
      <c r="H18" s="77"/>
      <c r="I18" s="77"/>
      <c r="J18" s="77"/>
      <c r="K18" s="77"/>
      <c r="L18" s="84"/>
      <c r="M18" s="87" t="str">
        <f t="shared" si="0"/>
        <v/>
      </c>
    </row>
    <row r="19" spans="1:13" ht="25.5">
      <c r="A19" s="53" t="s">
        <v>27</v>
      </c>
      <c r="B19" s="76"/>
      <c r="C19" s="77"/>
      <c r="D19" s="78"/>
      <c r="E19" s="79"/>
      <c r="F19" s="77"/>
      <c r="G19" s="77"/>
      <c r="H19" s="77"/>
      <c r="I19" s="77"/>
      <c r="J19" s="77"/>
      <c r="K19" s="77"/>
      <c r="L19" s="84"/>
      <c r="M19" s="87" t="str">
        <f t="shared" si="0"/>
        <v/>
      </c>
    </row>
    <row r="20" spans="1:13" ht="25.5">
      <c r="A20" s="53" t="s">
        <v>28</v>
      </c>
      <c r="B20" s="76"/>
      <c r="C20" s="77"/>
      <c r="D20" s="78"/>
      <c r="E20" s="79">
        <v>8</v>
      </c>
      <c r="F20" s="77"/>
      <c r="G20" s="77"/>
      <c r="H20" s="77"/>
      <c r="I20" s="77">
        <v>7</v>
      </c>
      <c r="J20" s="77"/>
      <c r="K20" s="77"/>
      <c r="L20" s="84"/>
      <c r="M20" s="87">
        <f t="shared" si="0"/>
        <v>15</v>
      </c>
    </row>
    <row r="21" spans="1:13" ht="25.5">
      <c r="A21" s="53" t="s">
        <v>29</v>
      </c>
      <c r="B21" s="76"/>
      <c r="C21" s="77"/>
      <c r="D21" s="78"/>
      <c r="E21" s="79"/>
      <c r="F21" s="77"/>
      <c r="G21" s="77"/>
      <c r="H21" s="77"/>
      <c r="I21" s="77"/>
      <c r="J21" s="77"/>
      <c r="K21" s="77"/>
      <c r="L21" s="84"/>
      <c r="M21" s="87" t="str">
        <f t="shared" si="0"/>
        <v/>
      </c>
    </row>
    <row r="22" spans="1:13" ht="25.5">
      <c r="A22" s="53" t="s">
        <v>30</v>
      </c>
      <c r="B22" s="76"/>
      <c r="C22" s="77"/>
      <c r="D22" s="78"/>
      <c r="E22" s="79"/>
      <c r="F22" s="77"/>
      <c r="G22" s="77"/>
      <c r="H22" s="77"/>
      <c r="I22" s="77"/>
      <c r="J22" s="77"/>
      <c r="K22" s="77"/>
      <c r="L22" s="84"/>
      <c r="M22" s="87" t="str">
        <f t="shared" si="0"/>
        <v/>
      </c>
    </row>
    <row r="23" spans="1:13" ht="25.5">
      <c r="A23" s="53" t="s">
        <v>31</v>
      </c>
      <c r="B23" s="76"/>
      <c r="C23" s="77"/>
      <c r="D23" s="78"/>
      <c r="E23" s="79"/>
      <c r="F23" s="77"/>
      <c r="G23" s="77"/>
      <c r="H23" s="77"/>
      <c r="I23" s="77"/>
      <c r="J23" s="77"/>
      <c r="K23" s="77"/>
      <c r="L23" s="84"/>
      <c r="M23" s="87" t="str">
        <f t="shared" si="0"/>
        <v/>
      </c>
    </row>
    <row r="24" spans="1:13" ht="25.5">
      <c r="A24" s="53" t="s">
        <v>32</v>
      </c>
      <c r="B24" s="76"/>
      <c r="C24" s="77"/>
      <c r="D24" s="78"/>
      <c r="E24" s="79"/>
      <c r="F24" s="77"/>
      <c r="G24" s="77"/>
      <c r="H24" s="77"/>
      <c r="I24" s="77"/>
      <c r="J24" s="77"/>
      <c r="K24" s="77"/>
      <c r="L24" s="84"/>
      <c r="M24" s="87" t="str">
        <f t="shared" si="0"/>
        <v/>
      </c>
    </row>
    <row r="25" spans="1:13" ht="26.25" thickBot="1">
      <c r="A25" s="53" t="s">
        <v>33</v>
      </c>
      <c r="B25" s="76"/>
      <c r="C25" s="77"/>
      <c r="D25" s="78"/>
      <c r="E25" s="79">
        <v>4</v>
      </c>
      <c r="F25" s="77"/>
      <c r="G25" s="77"/>
      <c r="H25" s="77"/>
      <c r="I25" s="77"/>
      <c r="J25" s="77"/>
      <c r="K25" s="77">
        <v>7</v>
      </c>
      <c r="L25" s="84"/>
      <c r="M25" s="87">
        <f t="shared" si="0"/>
        <v>11</v>
      </c>
    </row>
    <row r="26" spans="1:13" ht="25.5" hidden="1">
      <c r="A26" s="53" t="s">
        <v>34</v>
      </c>
      <c r="B26" s="76"/>
      <c r="C26" s="77"/>
      <c r="D26" s="78"/>
      <c r="E26" s="79"/>
      <c r="F26" s="77"/>
      <c r="G26" s="77"/>
      <c r="H26" s="77"/>
      <c r="I26" s="77"/>
      <c r="J26" s="77"/>
      <c r="K26" s="77"/>
      <c r="L26" s="84"/>
      <c r="M26" s="87" t="str">
        <f t="shared" si="0"/>
        <v/>
      </c>
    </row>
    <row r="27" spans="1:13" ht="25.5" hidden="1">
      <c r="A27" s="53" t="s">
        <v>35</v>
      </c>
      <c r="B27" s="76"/>
      <c r="C27" s="77"/>
      <c r="D27" s="78"/>
      <c r="E27" s="79"/>
      <c r="F27" s="77"/>
      <c r="G27" s="77"/>
      <c r="H27" s="77"/>
      <c r="I27" s="77"/>
      <c r="J27" s="77"/>
      <c r="K27" s="77"/>
      <c r="L27" s="84"/>
      <c r="M27" s="87" t="str">
        <f t="shared" si="0"/>
        <v/>
      </c>
    </row>
    <row r="28" spans="1:13" ht="26.25" hidden="1" thickBot="1">
      <c r="A28" s="51" t="s">
        <v>36</v>
      </c>
      <c r="B28" s="76"/>
      <c r="C28" s="77"/>
      <c r="D28" s="78"/>
      <c r="E28" s="79"/>
      <c r="F28" s="77"/>
      <c r="G28" s="77"/>
      <c r="H28" s="77"/>
      <c r="I28" s="77"/>
      <c r="J28" s="77"/>
      <c r="K28" s="77"/>
      <c r="L28" s="84"/>
      <c r="M28" s="88" t="str">
        <f t="shared" si="0"/>
        <v/>
      </c>
    </row>
    <row r="29" spans="1:13" ht="16.5" thickBot="1">
      <c r="A29" s="52" t="s">
        <v>37</v>
      </c>
      <c r="B29" s="89" t="str">
        <f>IF(SUM(B10:B28)=0,"",SUM(B10:B28))</f>
        <v/>
      </c>
      <c r="C29" s="80" t="str">
        <f t="shared" ref="C29:M29" si="1">IF(SUM(C10:C28)=0,"",SUM(C10:C28))</f>
        <v/>
      </c>
      <c r="D29" s="81" t="str">
        <f t="shared" si="1"/>
        <v/>
      </c>
      <c r="E29" s="80">
        <f t="shared" si="1"/>
        <v>64</v>
      </c>
      <c r="F29" s="80">
        <f t="shared" si="1"/>
        <v>8</v>
      </c>
      <c r="G29" s="80">
        <f t="shared" si="1"/>
        <v>32</v>
      </c>
      <c r="H29" s="80">
        <f t="shared" si="1"/>
        <v>24</v>
      </c>
      <c r="I29" s="80">
        <f t="shared" si="1"/>
        <v>60</v>
      </c>
      <c r="J29" s="80" t="str">
        <f t="shared" si="1"/>
        <v/>
      </c>
      <c r="K29" s="80">
        <f t="shared" si="1"/>
        <v>24</v>
      </c>
      <c r="L29" s="90">
        <f t="shared" si="1"/>
        <v>12</v>
      </c>
      <c r="M29" s="82">
        <f t="shared" si="1"/>
        <v>224</v>
      </c>
    </row>
    <row r="33" spans="1:13">
      <c r="A33" s="92" t="s">
        <v>38</v>
      </c>
      <c r="B33" s="93"/>
      <c r="C33" s="94"/>
      <c r="D33" s="95"/>
      <c r="E33" s="93"/>
      <c r="F33" s="97">
        <v>49</v>
      </c>
      <c r="G33" s="92" t="s">
        <v>39</v>
      </c>
      <c r="H33" s="96"/>
      <c r="I33" s="96"/>
      <c r="J33" s="98">
        <v>26</v>
      </c>
      <c r="K33" s="2"/>
      <c r="L33" s="2"/>
      <c r="M33" s="2"/>
    </row>
    <row r="36" spans="1:13" ht="13.5" thickBot="1">
      <c r="A36" s="112" t="s">
        <v>40</v>
      </c>
      <c r="B36" s="112"/>
      <c r="C36" s="112"/>
      <c r="D36" s="2"/>
      <c r="E36" s="112" t="s">
        <v>41</v>
      </c>
      <c r="F36" s="112"/>
      <c r="G36" s="2"/>
      <c r="H36" s="2"/>
      <c r="I36" s="2"/>
      <c r="J36" s="2"/>
      <c r="K36" s="2"/>
      <c r="L36" s="8"/>
      <c r="M36" s="8"/>
    </row>
    <row r="37" spans="1:13">
      <c r="A37" s="111" t="s">
        <v>42</v>
      </c>
      <c r="B37" s="111"/>
      <c r="C37" s="111"/>
      <c r="D37" s="2"/>
      <c r="E37" s="111" t="s">
        <v>43</v>
      </c>
      <c r="F37" s="111"/>
      <c r="G37" s="2"/>
      <c r="H37" s="2"/>
      <c r="I37" s="2"/>
      <c r="J37" s="2"/>
      <c r="K37" s="2"/>
      <c r="L37" s="111"/>
      <c r="M37" s="111"/>
    </row>
  </sheetData>
  <sheetProtection selectLockedCells="1"/>
  <mergeCells count="7">
    <mergeCell ref="A1:M1"/>
    <mergeCell ref="A4:M4"/>
    <mergeCell ref="A37:C37"/>
    <mergeCell ref="E37:F37"/>
    <mergeCell ref="L37:M37"/>
    <mergeCell ref="A36:C36"/>
    <mergeCell ref="E36:F36"/>
  </mergeCells>
  <phoneticPr fontId="0" type="noConversion"/>
  <dataValidations count="1">
    <dataValidation type="whole" allowBlank="1" showInputMessage="1" showErrorMessage="1" errorTitle="Anzahl" error="Es sind nur ganze Zahlen von 0 bis 9999 zugelassen" sqref="E10:L25">
      <formula1>0</formula1>
      <formula2>9999</formula2>
    </dataValidation>
  </dataValidations>
  <printOptions horizontalCentered="1"/>
  <pageMargins left="0.23622047244094491" right="0.23622047244094491" top="1.1417322834645669" bottom="1.1417322834645669" header="0.31496062992125984" footer="0.31496062992125984"/>
  <pageSetup paperSize="9" scale="90" orientation="landscape" horizontalDpi="0" verticalDpi="0" r:id="rId1"/>
  <headerFooter alignWithMargins="0">
    <oddFooter>&amp;CSeite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L24"/>
  <sheetViews>
    <sheetView topLeftCell="A12" workbookViewId="0">
      <selection activeCell="E24" sqref="E24"/>
    </sheetView>
  </sheetViews>
  <sheetFormatPr baseColWidth="10" defaultColWidth="11.42578125" defaultRowHeight="12.75"/>
  <cols>
    <col min="2" max="2" width="10.5703125" bestFit="1" customWidth="1"/>
  </cols>
  <sheetData>
    <row r="2" spans="1:12" ht="18">
      <c r="A2" s="114" t="str">
        <f>Allgemein!A1</f>
        <v>Jahresauswertung 2019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4" spans="1:12">
      <c r="A4" s="115" t="str">
        <f>Allgemein!A3</f>
        <v>Vereinsgruppe: Bleicherode</v>
      </c>
      <c r="B4" s="115"/>
      <c r="C4" s="115"/>
      <c r="D4" s="115"/>
      <c r="E4" s="115"/>
    </row>
    <row r="5" spans="1:12" ht="15.75">
      <c r="A5" s="116" t="s">
        <v>44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7" spans="1:12" ht="13.5" thickBot="1"/>
    <row r="8" spans="1:12" ht="13.5" thickBot="1">
      <c r="B8" s="9">
        <v>1</v>
      </c>
      <c r="C8" s="10">
        <v>2</v>
      </c>
      <c r="D8" s="10">
        <v>3</v>
      </c>
      <c r="E8" s="11">
        <v>4</v>
      </c>
      <c r="F8" s="12">
        <v>5</v>
      </c>
      <c r="G8" s="13">
        <v>6</v>
      </c>
      <c r="H8" s="14">
        <v>7</v>
      </c>
      <c r="I8" s="10">
        <v>8</v>
      </c>
      <c r="J8" s="42">
        <v>9</v>
      </c>
      <c r="K8" s="13">
        <v>10</v>
      </c>
      <c r="L8" s="15">
        <v>11</v>
      </c>
    </row>
    <row r="9" spans="1:12">
      <c r="B9" s="16" t="s">
        <v>3</v>
      </c>
      <c r="C9" s="9" t="s">
        <v>4</v>
      </c>
      <c r="D9" s="12" t="s">
        <v>5</v>
      </c>
      <c r="E9" s="10" t="s">
        <v>6</v>
      </c>
      <c r="F9" s="40" t="s">
        <v>45</v>
      </c>
      <c r="G9" s="13" t="s">
        <v>46</v>
      </c>
      <c r="H9" s="14" t="s">
        <v>9</v>
      </c>
      <c r="I9" s="12" t="s">
        <v>10</v>
      </c>
      <c r="J9" s="42" t="s">
        <v>47</v>
      </c>
      <c r="K9" s="17" t="s">
        <v>48</v>
      </c>
      <c r="L9" s="15" t="s">
        <v>49</v>
      </c>
    </row>
    <row r="10" spans="1:12" ht="13.5" thickBot="1">
      <c r="B10" s="39" t="s">
        <v>16</v>
      </c>
      <c r="C10" s="18" t="s">
        <v>17</v>
      </c>
      <c r="D10" s="19" t="s">
        <v>17</v>
      </c>
      <c r="E10" s="20" t="s">
        <v>17</v>
      </c>
      <c r="F10" s="20" t="s">
        <v>17</v>
      </c>
      <c r="G10" s="21" t="s">
        <v>17</v>
      </c>
      <c r="H10" s="22" t="s">
        <v>17</v>
      </c>
      <c r="I10" s="19" t="s">
        <v>17</v>
      </c>
      <c r="J10" s="20" t="s">
        <v>17</v>
      </c>
      <c r="K10" s="21" t="s">
        <v>17</v>
      </c>
      <c r="L10" s="23"/>
    </row>
    <row r="11" spans="1:12" ht="25.5">
      <c r="B11" s="38" t="s">
        <v>34</v>
      </c>
      <c r="C11" s="99">
        <v>3</v>
      </c>
      <c r="D11" s="100">
        <v>2</v>
      </c>
      <c r="E11" s="100"/>
      <c r="F11" s="101"/>
      <c r="G11" s="41">
        <f t="shared" ref="G11:G18" si="0">IF(SUM(C11:F11)=0,"",SUM(C11:F11))</f>
        <v>5</v>
      </c>
      <c r="H11" s="25"/>
      <c r="I11" s="26"/>
      <c r="J11" s="27"/>
      <c r="K11" s="41" t="str">
        <f>IF(SUM(H11:J11)=0,"",SUM(H11:J11))</f>
        <v/>
      </c>
      <c r="L11" s="24">
        <f>IF(IF(G11="",0,G11)+IF(K11="",0,K11)=0,"",IF(G11="",0,G11)+IF(K11="",0,K11))</f>
        <v>5</v>
      </c>
    </row>
    <row r="12" spans="1:12" ht="25.5">
      <c r="B12" s="37" t="s">
        <v>35</v>
      </c>
      <c r="C12" s="102">
        <v>2</v>
      </c>
      <c r="D12" s="28"/>
      <c r="E12" s="28"/>
      <c r="F12" s="103"/>
      <c r="G12" s="31">
        <f t="shared" si="0"/>
        <v>2</v>
      </c>
      <c r="H12" s="29"/>
      <c r="I12" s="28"/>
      <c r="J12" s="30"/>
      <c r="K12" s="31" t="str">
        <f t="shared" ref="K12:K18" si="1">IF(SUM(H12:J12)=0,"",SUM(H12:J12))</f>
        <v/>
      </c>
      <c r="L12" s="24">
        <f t="shared" ref="L12:L18" si="2">IF(IF(G12="",0,G12)+IF(K12="",0,K12)=0,"",IF(G12="",0,G12)+IF(K12="",0,K12))</f>
        <v>2</v>
      </c>
    </row>
    <row r="13" spans="1:12" ht="24.75" customHeight="1">
      <c r="B13" s="37" t="s">
        <v>36</v>
      </c>
      <c r="C13" s="102">
        <v>76</v>
      </c>
      <c r="D13" s="28">
        <v>1</v>
      </c>
      <c r="E13" s="28"/>
      <c r="F13" s="103"/>
      <c r="G13" s="31">
        <f t="shared" si="0"/>
        <v>77</v>
      </c>
      <c r="H13" s="29">
        <v>3</v>
      </c>
      <c r="I13" s="28">
        <v>12</v>
      </c>
      <c r="J13" s="30">
        <v>2</v>
      </c>
      <c r="K13" s="31">
        <f t="shared" si="1"/>
        <v>17</v>
      </c>
      <c r="L13" s="24">
        <f t="shared" si="2"/>
        <v>94</v>
      </c>
    </row>
    <row r="14" spans="1:12" ht="25.5">
      <c r="B14" s="37" t="s">
        <v>50</v>
      </c>
      <c r="C14" s="102"/>
      <c r="D14" s="28"/>
      <c r="E14" s="28"/>
      <c r="F14" s="103"/>
      <c r="G14" s="31" t="str">
        <f t="shared" si="0"/>
        <v/>
      </c>
      <c r="H14" s="29"/>
      <c r="I14" s="28"/>
      <c r="J14" s="30"/>
      <c r="K14" s="31" t="str">
        <f t="shared" si="1"/>
        <v/>
      </c>
      <c r="L14" s="24" t="str">
        <f t="shared" si="2"/>
        <v/>
      </c>
    </row>
    <row r="15" spans="1:12" ht="25.5">
      <c r="B15" s="37" t="s">
        <v>51</v>
      </c>
      <c r="C15" s="102"/>
      <c r="D15" s="28"/>
      <c r="E15" s="28"/>
      <c r="F15" s="103"/>
      <c r="G15" s="31" t="str">
        <f t="shared" si="0"/>
        <v/>
      </c>
      <c r="H15" s="29"/>
      <c r="I15" s="28"/>
      <c r="J15" s="30"/>
      <c r="K15" s="31" t="str">
        <f t="shared" si="1"/>
        <v/>
      </c>
      <c r="L15" s="24" t="str">
        <f t="shared" si="2"/>
        <v/>
      </c>
    </row>
    <row r="16" spans="1:12" ht="25.5">
      <c r="B16" s="37" t="s">
        <v>52</v>
      </c>
      <c r="C16" s="102"/>
      <c r="D16" s="28"/>
      <c r="E16" s="28"/>
      <c r="F16" s="103"/>
      <c r="G16" s="31" t="str">
        <f t="shared" si="0"/>
        <v/>
      </c>
      <c r="H16" s="29"/>
      <c r="I16" s="28"/>
      <c r="J16" s="30"/>
      <c r="K16" s="31" t="str">
        <f t="shared" si="1"/>
        <v/>
      </c>
      <c r="L16" s="24" t="str">
        <f t="shared" si="2"/>
        <v/>
      </c>
    </row>
    <row r="17" spans="2:12" ht="25.5">
      <c r="B17" s="37" t="s">
        <v>53</v>
      </c>
      <c r="C17" s="102"/>
      <c r="D17" s="28"/>
      <c r="E17" s="28"/>
      <c r="F17" s="103"/>
      <c r="G17" s="31" t="str">
        <f t="shared" si="0"/>
        <v/>
      </c>
      <c r="H17" s="29"/>
      <c r="I17" s="28"/>
      <c r="J17" s="30"/>
      <c r="K17" s="31" t="str">
        <f t="shared" si="1"/>
        <v/>
      </c>
      <c r="L17" s="24" t="str">
        <f t="shared" si="2"/>
        <v/>
      </c>
    </row>
    <row r="18" spans="2:12" ht="26.25" thickBot="1">
      <c r="B18" s="37" t="s">
        <v>54</v>
      </c>
      <c r="C18" s="104">
        <v>37</v>
      </c>
      <c r="D18" s="105"/>
      <c r="E18" s="105"/>
      <c r="F18" s="106"/>
      <c r="G18" s="45">
        <f t="shared" si="0"/>
        <v>37</v>
      </c>
      <c r="H18" s="46"/>
      <c r="I18" s="32"/>
      <c r="J18" s="33"/>
      <c r="K18" s="45" t="str">
        <f t="shared" si="1"/>
        <v/>
      </c>
      <c r="L18" s="24">
        <f t="shared" si="2"/>
        <v>37</v>
      </c>
    </row>
    <row r="19" spans="2:12" ht="13.5" thickBot="1">
      <c r="B19" s="47" t="s">
        <v>37</v>
      </c>
      <c r="C19" s="107">
        <f>IF(SUM(C11:C18)=0,"",SUM(C11:C18))</f>
        <v>118</v>
      </c>
      <c r="D19" s="48">
        <f>IF(SUM(D11:D18)=0,"",SUM(D11:D18))</f>
        <v>3</v>
      </c>
      <c r="E19" s="48" t="str">
        <f>IF(SUM(E11:E18)=0,"",SUM(E11:E18))</f>
        <v/>
      </c>
      <c r="F19" s="108" t="str">
        <f>IF(SUM(F11:F18)=0,"",SUM(F11:F18))</f>
        <v/>
      </c>
      <c r="G19" s="44">
        <f t="shared" ref="G19:L19" si="3">IF(SUM(G11:G18)=0,"",SUM(G11:G18))</f>
        <v>121</v>
      </c>
      <c r="H19" s="43">
        <f t="shared" si="3"/>
        <v>3</v>
      </c>
      <c r="I19" s="48">
        <f t="shared" si="3"/>
        <v>12</v>
      </c>
      <c r="J19" s="49">
        <f t="shared" si="3"/>
        <v>2</v>
      </c>
      <c r="K19" s="44">
        <f t="shared" si="3"/>
        <v>17</v>
      </c>
      <c r="L19" s="50">
        <f t="shared" si="3"/>
        <v>138</v>
      </c>
    </row>
    <row r="23" spans="2:12" ht="13.5" thickBot="1">
      <c r="B23" s="112" t="s">
        <v>55</v>
      </c>
      <c r="C23" s="112"/>
      <c r="D23" s="112"/>
      <c r="G23" s="112" t="s">
        <v>41</v>
      </c>
      <c r="H23" s="112"/>
      <c r="K23" s="34"/>
      <c r="L23" s="34"/>
    </row>
    <row r="24" spans="2:12">
      <c r="B24" s="113" t="s">
        <v>42</v>
      </c>
      <c r="C24" s="113"/>
      <c r="D24" s="113"/>
      <c r="G24" s="113" t="s">
        <v>43</v>
      </c>
      <c r="H24" s="113"/>
      <c r="K24" s="35"/>
      <c r="L24" s="36"/>
    </row>
  </sheetData>
  <mergeCells count="7">
    <mergeCell ref="B24:D24"/>
    <mergeCell ref="G24:H24"/>
    <mergeCell ref="A2:L2"/>
    <mergeCell ref="A4:E4"/>
    <mergeCell ref="A5:L5"/>
    <mergeCell ref="B23:D23"/>
    <mergeCell ref="G23:H23"/>
  </mergeCells>
  <dataValidations count="1">
    <dataValidation type="whole" allowBlank="1" showInputMessage="1" showErrorMessage="1" sqref="C11:L18">
      <formula1>0</formula1>
      <formula2>9999</formula2>
    </dataValidation>
  </dataValidations>
  <pageMargins left="0.59055118110236227" right="0.59055118110236227" top="0.98425196850393704" bottom="0.98425196850393704" header="0.51181102362204722" footer="0.51181102362204722"/>
  <pageSetup paperSize="9" orientation="landscape" horizontalDpi="0" verticalDpi="0" r:id="rId1"/>
  <headerFooter alignWithMargins="0"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39</vt:i4>
      </vt:variant>
    </vt:vector>
  </HeadingPairs>
  <TitlesOfParts>
    <vt:vector size="41" baseType="lpstr">
      <vt:lpstr>Allgemein</vt:lpstr>
      <vt:lpstr>Salmo</vt:lpstr>
      <vt:lpstr>Aal</vt:lpstr>
      <vt:lpstr>AeschenA</vt:lpstr>
      <vt:lpstr>AescheS</vt:lpstr>
      <vt:lpstr>BachforelleA</vt:lpstr>
      <vt:lpstr>BachforelleS</vt:lpstr>
      <vt:lpstr>Barsch</vt:lpstr>
      <vt:lpstr>BarschS</vt:lpstr>
      <vt:lpstr>Bielener</vt:lpstr>
      <vt:lpstr>Blei</vt:lpstr>
      <vt:lpstr>Allgemein!Drucktitel</vt:lpstr>
      <vt:lpstr>Forellensee</vt:lpstr>
      <vt:lpstr>Gesamt</vt:lpstr>
      <vt:lpstr>Grasmuehle</vt:lpstr>
      <vt:lpstr>Hecht</vt:lpstr>
      <vt:lpstr>HechtS</vt:lpstr>
      <vt:lpstr>Helenenhof</vt:lpstr>
      <vt:lpstr>Helme</vt:lpstr>
      <vt:lpstr>Heringer</vt:lpstr>
      <vt:lpstr>Hirschenteich</vt:lpstr>
      <vt:lpstr>Holungsbuegel</vt:lpstr>
      <vt:lpstr>Huenstein</vt:lpstr>
      <vt:lpstr>Iberg</vt:lpstr>
      <vt:lpstr>Karpfen</vt:lpstr>
      <vt:lpstr>Kiesschacht</vt:lpstr>
      <vt:lpstr>Moevensee</vt:lpstr>
      <vt:lpstr>Paulmannsche</vt:lpstr>
      <vt:lpstr>RegenbogenforelleA</vt:lpstr>
      <vt:lpstr>RegenbogenforelleS</vt:lpstr>
      <vt:lpstr>Roedersee</vt:lpstr>
      <vt:lpstr>SaiblingS</vt:lpstr>
      <vt:lpstr>Schleie</vt:lpstr>
      <vt:lpstr>StadtBleicherode</vt:lpstr>
      <vt:lpstr>Sundhaeuser</vt:lpstr>
      <vt:lpstr>Tauchersee</vt:lpstr>
      <vt:lpstr>Weissfisch</vt:lpstr>
      <vt:lpstr>WeissfischS</vt:lpstr>
      <vt:lpstr>Wipper</vt:lpstr>
      <vt:lpstr>Zander</vt:lpstr>
      <vt:lpstr>Zorge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/>
  <dcterms:created xsi:type="dcterms:W3CDTF">2015-10-28T18:20:07Z</dcterms:created>
  <dcterms:modified xsi:type="dcterms:W3CDTF">2019-11-24T09:26:18Z</dcterms:modified>
</cp:coreProperties>
</file>